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70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감사팀2</author>
  </authors>
  <commentList>
    <comment ref="F1" authorId="0">
      <text>
        <r>
          <rPr>
            <b/>
            <sz val="9"/>
            <rFont val="돋움"/>
            <family val="3"/>
          </rPr>
          <t xml:space="preserve">계약요청금액
</t>
        </r>
        <r>
          <rPr>
            <b/>
            <sz val="9"/>
            <rFont val="Tahoma"/>
            <family val="2"/>
          </rPr>
          <t>(</t>
        </r>
        <r>
          <rPr>
            <b/>
            <sz val="9"/>
            <rFont val="돋움"/>
            <family val="3"/>
          </rPr>
          <t>설계변경시에는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변경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요청금액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기재</t>
        </r>
        <r>
          <rPr>
            <b/>
            <sz val="9"/>
            <rFont val="Tahoma"/>
            <family val="2"/>
          </rPr>
          <t xml:space="preserve">)
</t>
        </r>
      </text>
    </comment>
    <comment ref="G1" authorId="0">
      <text>
        <r>
          <rPr>
            <b/>
            <sz val="9"/>
            <rFont val="돋움"/>
            <family val="3"/>
          </rPr>
          <t>부분절감액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삭제…총액기준으로해야함</t>
        </r>
      </text>
    </comment>
  </commentList>
</comments>
</file>

<file path=xl/sharedStrings.xml><?xml version="1.0" encoding="utf-8"?>
<sst xmlns="http://schemas.openxmlformats.org/spreadsheetml/2006/main" count="311" uniqueCount="132">
  <si>
    <t>접수일자</t>
  </si>
  <si>
    <t>소관부서</t>
  </si>
  <si>
    <t>공감법분류</t>
  </si>
  <si>
    <t>기관별분류</t>
  </si>
  <si>
    <t>건명</t>
  </si>
  <si>
    <t>사업비(천원)</t>
  </si>
  <si>
    <t>감사일자</t>
  </si>
  <si>
    <t>감사자</t>
  </si>
  <si>
    <t>감사결과</t>
  </si>
  <si>
    <t>감사결과요약</t>
  </si>
  <si>
    <t>조치일자</t>
  </si>
  <si>
    <t>조치확인</t>
  </si>
  <si>
    <t>공개여부</t>
  </si>
  <si>
    <t>계약 업무</t>
  </si>
  <si>
    <t>비공개</t>
  </si>
  <si>
    <t>총 예산절감액</t>
  </si>
  <si>
    <t>의견서발부 건당 예산절감액</t>
  </si>
  <si>
    <r>
      <rPr>
        <sz val="16"/>
        <rFont val="돋움"/>
        <family val="3"/>
      </rPr>
      <t>의견서</t>
    </r>
    <r>
      <rPr>
        <sz val="16"/>
        <rFont val="Arial"/>
        <family val="2"/>
      </rPr>
      <t xml:space="preserve"> </t>
    </r>
    <r>
      <rPr>
        <sz val="16"/>
        <rFont val="돋움"/>
        <family val="3"/>
      </rPr>
      <t>발부건</t>
    </r>
  </si>
  <si>
    <t>적정(감사의견제시)</t>
  </si>
  <si>
    <t>감사의견 수용</t>
  </si>
  <si>
    <r>
      <rPr>
        <sz val="10"/>
        <rFont val="돋움"/>
        <family val="3"/>
      </rPr>
      <t>예산절감금액</t>
    </r>
    <r>
      <rPr>
        <sz val="10"/>
        <rFont val="Arial"/>
        <family val="2"/>
      </rPr>
      <t>(</t>
    </r>
    <r>
      <rPr>
        <sz val="10"/>
        <rFont val="돋움"/>
        <family val="3"/>
      </rPr>
      <t>원</t>
    </r>
    <r>
      <rPr>
        <sz val="10"/>
        <rFont val="Arial"/>
        <family val="2"/>
      </rPr>
      <t>)</t>
    </r>
  </si>
  <si>
    <t>개발사업본부 공공사업팀</t>
  </si>
  <si>
    <t>최중익</t>
  </si>
  <si>
    <t>경영지원처 운영총괄팀</t>
  </si>
  <si>
    <t>최중익</t>
  </si>
  <si>
    <t>개발사업본부 개발사업2팀</t>
  </si>
  <si>
    <t>홍유릉 역사체험관 조성공사 폐기물처리용역</t>
  </si>
  <si>
    <t>최중익</t>
  </si>
  <si>
    <t>경영지원처 운영총괄팀</t>
  </si>
  <si>
    <r>
      <rPr>
        <sz val="12"/>
        <rFont val="돋움"/>
        <family val="3"/>
      </rPr>
      <t>계약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업무</t>
    </r>
  </si>
  <si>
    <t>협상에 의한 계약의 타당성 검토</t>
  </si>
  <si>
    <t>사업예산 수정 등</t>
  </si>
  <si>
    <t>개발사업본부 개발사업2팀</t>
  </si>
  <si>
    <r>
      <rPr>
        <sz val="10"/>
        <rFont val="돋움"/>
        <family val="3"/>
      </rPr>
      <t>청년창업캠퍼스</t>
    </r>
    <r>
      <rPr>
        <sz val="10"/>
        <rFont val="Arial"/>
        <family val="2"/>
      </rPr>
      <t xml:space="preserve">N </t>
    </r>
    <r>
      <rPr>
        <sz val="10"/>
        <rFont val="돋움"/>
        <family val="3"/>
      </rPr>
      <t>인테리어용역</t>
    </r>
  </si>
  <si>
    <t>최중익</t>
  </si>
  <si>
    <t>최중익</t>
  </si>
  <si>
    <r>
      <rPr>
        <sz val="10"/>
        <rFont val="돋움"/>
        <family val="3"/>
      </rPr>
      <t>호평체육문화센터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각종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펌프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철거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</si>
  <si>
    <t>경영지원처 운영총괄팀</t>
  </si>
  <si>
    <t>최중익</t>
  </si>
  <si>
    <r>
      <rPr>
        <sz val="10"/>
        <rFont val="돋움"/>
        <family val="3"/>
      </rPr>
      <t>용역비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재산정</t>
    </r>
  </si>
  <si>
    <r>
      <rPr>
        <sz val="10"/>
        <rFont val="돋움"/>
        <family val="3"/>
      </rPr>
      <t>요율적용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</si>
  <si>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r>
      <rPr>
        <sz val="10"/>
        <rFont val="돋움"/>
        <family val="3"/>
      </rPr>
      <t>진접체육문화센터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여자샤워실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확장공사</t>
    </r>
  </si>
  <si>
    <r>
      <rPr>
        <sz val="10"/>
        <rFont val="돋움"/>
        <family val="3"/>
      </rPr>
      <t>협상에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타당성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검토</t>
    </r>
  </si>
  <si>
    <t>경영지원처 기획예산팀</t>
  </si>
  <si>
    <t>개발사업본부 개발사업2팀</t>
  </si>
  <si>
    <r>
      <rPr>
        <sz val="10"/>
        <rFont val="돋움"/>
        <family val="3"/>
      </rPr>
      <t>화도체육문화센터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보일러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버너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교체</t>
    </r>
  </si>
  <si>
    <t>적정(의견없음)</t>
  </si>
  <si>
    <t>경영지원처 운영총괄팀</t>
  </si>
  <si>
    <t>전략사업처 어린이비전센터</t>
  </si>
  <si>
    <t>협상에 의한 계약의 타당성 검토</t>
  </si>
  <si>
    <t>최중익</t>
  </si>
  <si>
    <t>협상에의한 계약 해당</t>
  </si>
  <si>
    <t>개발사업본부 개발사업2팀</t>
  </si>
  <si>
    <r>
      <rPr>
        <sz val="10"/>
        <rFont val="돋움"/>
        <family val="3"/>
      </rPr>
      <t>평내도시계획도로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개설공사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건설폐기물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처리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</si>
  <si>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t>폐기물처리단가 재검토, 수량산출서 보완</t>
  </si>
  <si>
    <t>평내도시계획도로 개설공사 전기공사</t>
  </si>
  <si>
    <r>
      <rPr>
        <sz val="10"/>
        <rFont val="돋움"/>
        <family val="3"/>
      </rPr>
      <t>공구손료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</si>
  <si>
    <t>개발사업본부 공공사업팀</t>
  </si>
  <si>
    <t>북부장애인복지관 외부주차장 설계용역</t>
  </si>
  <si>
    <t>설계요율 조정 등</t>
  </si>
  <si>
    <t>비전센터 공용홀 바닥 개선 및 카페테리아 조성</t>
  </si>
  <si>
    <t>폐기물 처리 단가 재검토 등</t>
  </si>
  <si>
    <t>북부장애인복지관 건립 전기공사</t>
  </si>
  <si>
    <t xml:space="preserve">산업안전보건관리비 재산정 </t>
  </si>
  <si>
    <t>비공개</t>
  </si>
  <si>
    <r>
      <rPr>
        <sz val="10"/>
        <rFont val="돋움"/>
        <family val="3"/>
      </rPr>
      <t>노무수량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재검토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</si>
  <si>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감사의견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수용</t>
    </r>
  </si>
  <si>
    <r>
      <rPr>
        <sz val="10"/>
        <rFont val="돋움"/>
        <family val="3"/>
      </rPr>
      <t>협상에의한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계약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해당</t>
    </r>
  </si>
  <si>
    <t>-</t>
  </si>
  <si>
    <r>
      <rPr>
        <sz val="10"/>
        <rFont val="돋움"/>
        <family val="3"/>
      </rPr>
      <t>일위대가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</si>
  <si>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남양주도시공사</t>
    </r>
    <r>
      <rPr>
        <sz val="10"/>
        <rFont val="Arial"/>
        <family val="2"/>
      </rPr>
      <t xml:space="preserve"> CCTV </t>
    </r>
    <r>
      <rPr>
        <sz val="10"/>
        <rFont val="돋움"/>
        <family val="3"/>
      </rPr>
      <t>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실시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용역</t>
    </r>
  </si>
  <si>
    <r>
      <rPr>
        <sz val="10"/>
        <rFont val="돋움"/>
        <family val="3"/>
      </rPr>
      <t>폐기물처리량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</si>
  <si>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청년창업복합단지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소방공사</t>
    </r>
  </si>
  <si>
    <r>
      <rPr>
        <sz val="10"/>
        <rFont val="돋움"/>
        <family val="3"/>
      </rPr>
      <t>일위대가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</si>
  <si>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r>
      <rPr>
        <sz val="10"/>
        <rFont val="돋움"/>
        <family val="3"/>
      </rPr>
      <t>설계요율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조정</t>
    </r>
  </si>
  <si>
    <r>
      <rPr>
        <sz val="10"/>
        <rFont val="돋움"/>
        <family val="3"/>
      </rPr>
      <t>별내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국궁장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조경유지관리공사</t>
    </r>
  </si>
  <si>
    <r>
      <rPr>
        <sz val="10"/>
        <rFont val="돋움"/>
        <family val="3"/>
      </rPr>
      <t>산업안전보건비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반영</t>
    </r>
  </si>
  <si>
    <r>
      <rPr>
        <sz val="10"/>
        <rFont val="돋움"/>
        <family val="3"/>
      </rPr>
      <t>에코랜드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조경유지관리공사</t>
    </r>
  </si>
  <si>
    <r>
      <rPr>
        <sz val="10"/>
        <rFont val="돋움"/>
        <family val="3"/>
      </rPr>
      <t>적정</t>
    </r>
    <r>
      <rPr>
        <sz val="10"/>
        <rFont val="Arial"/>
        <family val="2"/>
      </rPr>
      <t>(</t>
    </r>
    <r>
      <rPr>
        <sz val="10"/>
        <rFont val="돋움"/>
        <family val="3"/>
      </rPr>
      <t>감사의견제시</t>
    </r>
    <r>
      <rPr>
        <sz val="10"/>
        <rFont val="Arial"/>
        <family val="2"/>
      </rPr>
      <t>)</t>
    </r>
  </si>
  <si>
    <r>
      <t>(</t>
    </r>
    <r>
      <rPr>
        <sz val="10"/>
        <rFont val="돋움"/>
        <family val="3"/>
      </rPr>
      <t>구</t>
    </r>
    <r>
      <rPr>
        <sz val="10"/>
        <rFont val="Arial"/>
        <family val="2"/>
      </rPr>
      <t>)</t>
    </r>
    <r>
      <rPr>
        <sz val="10"/>
        <rFont val="돋움"/>
        <family val="3"/>
      </rPr>
      <t>목화예식장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광장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바닥공사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</t>
    </r>
  </si>
  <si>
    <r>
      <rPr>
        <sz val="10"/>
        <rFont val="돋움"/>
        <family val="3"/>
      </rPr>
      <t>산업안전보건관리비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재산정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등</t>
    </r>
  </si>
  <si>
    <t>경영지원처 기획예산팀</t>
  </si>
  <si>
    <t>최중익</t>
  </si>
  <si>
    <t>협상에의한 계약 해당</t>
  </si>
  <si>
    <t>비공개</t>
  </si>
  <si>
    <t>개발사업본부 공공사업팀</t>
  </si>
  <si>
    <t>국민건강보험료 등 재산정</t>
  </si>
  <si>
    <t>개발사업본부 개발사업2팀</t>
  </si>
  <si>
    <t>폐기물처리단가 수정 등</t>
  </si>
  <si>
    <t>경영지원처 운영총괄팀</t>
  </si>
  <si>
    <t>노무비 적용 단가 재검토 등</t>
  </si>
  <si>
    <t>경쟁적 대화에 의한 계약 해당</t>
  </si>
  <si>
    <t>연금보험료 적용 재검토 등</t>
  </si>
  <si>
    <t>간접노무비, 산재보험료 등 재산정</t>
  </si>
  <si>
    <t>경영지원처 재도개선TF팀</t>
  </si>
  <si>
    <t>원가산출서 내 기초계산서 국내여비 재산정 등</t>
  </si>
  <si>
    <t>설계변경에 따른 보험료 재산정 등</t>
  </si>
  <si>
    <t>산업안전관리비 적용 여부 재검토 등</t>
  </si>
  <si>
    <r>
      <rPr>
        <sz val="10"/>
        <color indexed="8"/>
        <rFont val="돋움"/>
        <family val="3"/>
      </rPr>
      <t>협상에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의한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계약의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타당성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검토</t>
    </r>
  </si>
  <si>
    <r>
      <rPr>
        <sz val="10"/>
        <color indexed="8"/>
        <rFont val="돋움"/>
        <family val="3"/>
      </rPr>
      <t>퇴계원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종합행정타운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건축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설계변경</t>
    </r>
    <r>
      <rPr>
        <sz val="10"/>
        <color indexed="8"/>
        <rFont val="Arial"/>
        <family val="2"/>
      </rPr>
      <t>(</t>
    </r>
    <r>
      <rPr>
        <sz val="10"/>
        <color indexed="8"/>
        <rFont val="돋움"/>
        <family val="3"/>
      </rPr>
      <t>사토장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변경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>)</t>
    </r>
  </si>
  <si>
    <r>
      <rPr>
        <sz val="10"/>
        <color indexed="8"/>
        <rFont val="돋움"/>
        <family val="3"/>
      </rPr>
      <t>소규모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공동주택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지원사업</t>
    </r>
    <r>
      <rPr>
        <sz val="10"/>
        <color indexed="8"/>
        <rFont val="Arial"/>
        <family val="2"/>
      </rPr>
      <t>-</t>
    </r>
    <r>
      <rPr>
        <sz val="10"/>
        <color indexed="8"/>
        <rFont val="돋움"/>
        <family val="3"/>
      </rPr>
      <t>퇴계원리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한신하이츠빌라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외</t>
    </r>
    <r>
      <rPr>
        <sz val="10"/>
        <color indexed="8"/>
        <rFont val="Arial"/>
        <family val="2"/>
      </rPr>
      <t xml:space="preserve"> 4</t>
    </r>
    <r>
      <rPr>
        <sz val="10"/>
        <color indexed="8"/>
        <rFont val="돋움"/>
        <family val="3"/>
      </rPr>
      <t>건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옥상방수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및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지붕보수공사</t>
    </r>
  </si>
  <si>
    <r>
      <rPr>
        <sz val="10"/>
        <color indexed="8"/>
        <rFont val="돋움"/>
        <family val="3"/>
      </rPr>
      <t>남양주도시공사</t>
    </r>
    <r>
      <rPr>
        <sz val="10"/>
        <color indexed="8"/>
        <rFont val="Arial"/>
        <family val="2"/>
      </rPr>
      <t xml:space="preserve"> LED </t>
    </r>
    <r>
      <rPr>
        <sz val="10"/>
        <color indexed="8"/>
        <rFont val="돋움"/>
        <family val="3"/>
      </rPr>
      <t>교체</t>
    </r>
  </si>
  <si>
    <r>
      <rPr>
        <sz val="10"/>
        <color indexed="8"/>
        <rFont val="돋움"/>
        <family val="3"/>
      </rPr>
      <t>경쟁적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대화에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의한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계약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타당성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검토</t>
    </r>
  </si>
  <si>
    <r>
      <rPr>
        <sz val="10"/>
        <color indexed="8"/>
        <rFont val="돋움"/>
        <family val="3"/>
      </rPr>
      <t>남양주체육문화센터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조경유지관리공사</t>
    </r>
  </si>
  <si>
    <r>
      <rPr>
        <sz val="10"/>
        <color indexed="8"/>
        <rFont val="돋움"/>
        <family val="3"/>
      </rPr>
      <t>이석영뉴미디어도서관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소방공사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설계변경</t>
    </r>
  </si>
  <si>
    <r>
      <rPr>
        <sz val="10"/>
        <color indexed="8"/>
        <rFont val="돋움"/>
        <family val="3"/>
      </rPr>
      <t>북부장애인복지관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건축공사</t>
    </r>
    <r>
      <rPr>
        <sz val="10"/>
        <color indexed="8"/>
        <rFont val="Arial"/>
        <family val="2"/>
      </rPr>
      <t xml:space="preserve"> 2</t>
    </r>
    <r>
      <rPr>
        <sz val="10"/>
        <color indexed="8"/>
        <rFont val="돋움"/>
        <family val="3"/>
      </rPr>
      <t>차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설계변경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건</t>
    </r>
  </si>
  <si>
    <r>
      <rPr>
        <sz val="10"/>
        <color indexed="8"/>
        <rFont val="돋움"/>
        <family val="3"/>
      </rPr>
      <t>인사제도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개선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연구용역</t>
    </r>
  </si>
  <si>
    <r>
      <rPr>
        <sz val="10"/>
        <color indexed="8"/>
        <rFont val="돋움"/>
        <family val="3"/>
      </rPr>
      <t>청년창업복합단지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조성사업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건축공사</t>
    </r>
  </si>
  <si>
    <r>
      <rPr>
        <sz val="10"/>
        <color indexed="8"/>
        <rFont val="돋움"/>
        <family val="3"/>
      </rPr>
      <t>오남체육문화센터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보일러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버너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돋움"/>
        <family val="3"/>
      </rPr>
      <t>교체</t>
    </r>
  </si>
  <si>
    <t>개발사업본부 개발사업2팀</t>
  </si>
  <si>
    <r>
      <rPr>
        <sz val="10"/>
        <rFont val="돋움"/>
        <family val="3"/>
      </rPr>
      <t>홍유릉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역사공원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폐기물처리용역</t>
    </r>
  </si>
  <si>
    <t>최중익</t>
  </si>
  <si>
    <t>의견없음</t>
  </si>
  <si>
    <t>개발사업본부 공공사업팀</t>
  </si>
  <si>
    <r>
      <rPr>
        <sz val="12"/>
        <rFont val="돋움"/>
        <family val="3"/>
      </rPr>
      <t>계약</t>
    </r>
    <r>
      <rPr>
        <sz val="12"/>
        <rFont val="Arial"/>
        <family val="2"/>
      </rPr>
      <t xml:space="preserve"> </t>
    </r>
    <r>
      <rPr>
        <sz val="12"/>
        <rFont val="돋움"/>
        <family val="3"/>
      </rPr>
      <t>업무</t>
    </r>
  </si>
  <si>
    <r>
      <rPr>
        <sz val="10"/>
        <rFont val="돋움"/>
        <family val="3"/>
      </rPr>
      <t>화도노인복지관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건립공사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건축공사</t>
    </r>
  </si>
  <si>
    <t>산재보험 요율 조정 등</t>
  </si>
  <si>
    <t>개발사업본부 공공사업팀</t>
  </si>
  <si>
    <r>
      <rPr>
        <sz val="10"/>
        <rFont val="돋움"/>
        <family val="3"/>
      </rPr>
      <t>북부장애인복지관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태양광하지틀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</si>
  <si>
    <t>산업안전보건관리비 재산정 등</t>
  </si>
  <si>
    <r>
      <rPr>
        <sz val="10"/>
        <rFont val="돋움"/>
        <family val="3"/>
      </rPr>
      <t>감사의견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수용</t>
    </r>
  </si>
  <si>
    <t>비공개</t>
  </si>
  <si>
    <t>경영지원처 운영총괄팀</t>
  </si>
  <si>
    <r>
      <rPr>
        <sz val="10"/>
        <rFont val="돋움"/>
        <family val="3"/>
      </rPr>
      <t>어린이비전센터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라바파크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도장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및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시설개선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공사</t>
    </r>
  </si>
  <si>
    <t>폐기물 운반비 단가 조정 등</t>
  </si>
  <si>
    <r>
      <rPr>
        <sz val="10"/>
        <rFont val="돋움"/>
        <family val="3"/>
      </rPr>
      <t>소규모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공동주택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지원사업</t>
    </r>
    <r>
      <rPr>
        <sz val="10"/>
        <rFont val="Arial"/>
        <family val="2"/>
      </rPr>
      <t>-</t>
    </r>
    <r>
      <rPr>
        <sz val="10"/>
        <rFont val="돋움"/>
        <family val="3"/>
      </rPr>
      <t>금곡동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팔팔주택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외</t>
    </r>
    <r>
      <rPr>
        <sz val="10"/>
        <rFont val="Arial"/>
        <family val="2"/>
      </rPr>
      <t xml:space="preserve"> 4</t>
    </r>
    <r>
      <rPr>
        <sz val="10"/>
        <rFont val="돋움"/>
        <family val="3"/>
      </rPr>
      <t>건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옥상방수공사</t>
    </r>
  </si>
  <si>
    <t>스카이차 단가조사 실시 등</t>
  </si>
  <si>
    <r>
      <rPr>
        <sz val="10"/>
        <rFont val="돋움"/>
        <family val="3"/>
      </rPr>
      <t>청년창업복합단지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조성사업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설계변경용역</t>
    </r>
  </si>
  <si>
    <r>
      <rPr>
        <sz val="10"/>
        <rFont val="돋움"/>
        <family val="3"/>
      </rPr>
      <t>적정</t>
    </r>
    <r>
      <rPr>
        <sz val="10"/>
        <rFont val="Arial"/>
        <family val="2"/>
      </rPr>
      <t>(</t>
    </r>
    <r>
      <rPr>
        <sz val="10"/>
        <rFont val="돋움"/>
        <family val="3"/>
      </rPr>
      <t>감사의견제시</t>
    </r>
    <r>
      <rPr>
        <sz val="10"/>
        <rFont val="Arial"/>
        <family val="2"/>
      </rPr>
      <t>)</t>
    </r>
  </si>
  <si>
    <t>리모델링 할증 제외 등</t>
  </si>
  <si>
    <r>
      <rPr>
        <sz val="10"/>
        <rFont val="돋움"/>
        <family val="3"/>
      </rPr>
      <t>청소년수련관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물놀이시설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수처리설비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개선공사</t>
    </r>
  </si>
  <si>
    <t>일위대가 노임할증 제외 등</t>
  </si>
</sst>
</file>

<file path=xl/styles.xml><?xml version="1.0" encoding="utf-8"?>
<styleSheet xmlns="http://schemas.openxmlformats.org/spreadsheetml/2006/main">
  <numFmts count="3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  <numFmt numFmtId="189" formatCode="#,##0_ "/>
    <numFmt numFmtId="190" formatCode="###,###,###,###,###,##0"/>
    <numFmt numFmtId="191" formatCode="yyyy&quot;.&quot;mm&quot;.&quot;dd"/>
    <numFmt numFmtId="192" formatCode="[$-412]yyyy&quot;년&quot;\ m&quot;월&quot;\ d&quot;일&quot;\ dddd"/>
    <numFmt numFmtId="193" formatCode="[$-412]AM/PM\ h:mm:ss"/>
  </numFmts>
  <fonts count="62">
    <font>
      <sz val="10"/>
      <name val="Arial"/>
      <family val="2"/>
    </font>
    <font>
      <sz val="8"/>
      <name val="돋움"/>
      <family val="3"/>
    </font>
    <font>
      <b/>
      <sz val="9"/>
      <name val="Tahoma"/>
      <family val="2"/>
    </font>
    <font>
      <b/>
      <sz val="9"/>
      <name val="돋움"/>
      <family val="3"/>
    </font>
    <font>
      <sz val="12"/>
      <name val="Arial"/>
      <family val="2"/>
    </font>
    <font>
      <sz val="12"/>
      <name val="돋움"/>
      <family val="3"/>
    </font>
    <font>
      <sz val="10"/>
      <name val="돋움"/>
      <family val="3"/>
    </font>
    <font>
      <sz val="14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6"/>
      <name val="돋움"/>
      <family val="3"/>
    </font>
    <font>
      <sz val="10"/>
      <color indexed="8"/>
      <name val="돋움"/>
      <family val="3"/>
    </font>
    <font>
      <sz val="10"/>
      <color indexed="8"/>
      <name val="Arial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돋움"/>
      <family val="3"/>
    </font>
    <font>
      <sz val="12"/>
      <color indexed="8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FF0000"/>
      <name val="Arial"/>
      <family val="2"/>
    </font>
    <font>
      <sz val="12"/>
      <color theme="1"/>
      <name val="Arial"/>
      <family val="2"/>
    </font>
    <font>
      <sz val="10"/>
      <color theme="1"/>
      <name val="돋움"/>
      <family val="3"/>
    </font>
    <font>
      <sz val="10"/>
      <color theme="1"/>
      <name val="Arial"/>
      <family val="2"/>
    </font>
    <font>
      <sz val="12"/>
      <color theme="1"/>
      <name val="돋움"/>
      <family val="3"/>
    </font>
    <font>
      <sz val="12"/>
      <color theme="1"/>
      <name val="Arial Unicode MS"/>
      <family val="3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31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188" fontId="0" fillId="33" borderId="10" xfId="0" applyNumberFormat="1" applyFill="1" applyBorder="1" applyAlignment="1">
      <alignment horizontal="center" vertical="center"/>
    </xf>
    <xf numFmtId="188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8" fontId="0" fillId="0" borderId="10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/>
    </xf>
    <xf numFmtId="0" fontId="0" fillId="0" borderId="10" xfId="0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/>
    </xf>
    <xf numFmtId="0" fontId="55" fillId="0" borderId="0" xfId="0" applyFont="1" applyFill="1" applyAlignment="1">
      <alignment/>
    </xf>
    <xf numFmtId="188" fontId="7" fillId="0" borderId="0" xfId="0" applyNumberFormat="1" applyFont="1" applyAlignment="1">
      <alignment horizontal="right" vertical="center"/>
    </xf>
    <xf numFmtId="188" fontId="8" fillId="34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188" fontId="58" fillId="0" borderId="10" xfId="0" applyNumberFormat="1" applyFont="1" applyFill="1" applyBorder="1" applyAlignment="1">
      <alignment horizontal="right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0" xfId="0" applyFont="1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188" fontId="0" fillId="35" borderId="10" xfId="0" applyNumberFormat="1" applyFont="1" applyFill="1" applyBorder="1" applyAlignment="1">
      <alignment horizontal="right" vertical="center"/>
    </xf>
    <xf numFmtId="0" fontId="5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/>
    </xf>
    <xf numFmtId="0" fontId="56" fillId="35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left" vertical="center"/>
    </xf>
    <xf numFmtId="188" fontId="58" fillId="35" borderId="10" xfId="0" applyNumberFormat="1" applyFont="1" applyFill="1" applyBorder="1" applyAlignment="1">
      <alignment horizontal="right" vertical="center"/>
    </xf>
    <xf numFmtId="0" fontId="59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/>
    </xf>
    <xf numFmtId="0" fontId="57" fillId="35" borderId="10" xfId="0" applyFont="1" applyFill="1" applyBorder="1" applyAlignment="1">
      <alignment horizontal="center" vertical="center"/>
    </xf>
    <xf numFmtId="0" fontId="58" fillId="35" borderId="10" xfId="0" applyFont="1" applyFill="1" applyBorder="1" applyAlignment="1">
      <alignment horizontal="center" vertical="center"/>
    </xf>
    <xf numFmtId="0" fontId="58" fillId="35" borderId="0" xfId="0" applyFont="1" applyFill="1" applyAlignment="1">
      <alignment/>
    </xf>
    <xf numFmtId="0" fontId="56" fillId="35" borderId="11" xfId="0" applyNumberFormat="1" applyFont="1" applyFill="1" applyBorder="1" applyAlignment="1">
      <alignment horizontal="center" vertical="center"/>
    </xf>
    <xf numFmtId="188" fontId="58" fillId="35" borderId="0" xfId="0" applyNumberFormat="1" applyFont="1" applyFill="1" applyAlignment="1">
      <alignment/>
    </xf>
    <xf numFmtId="0" fontId="57" fillId="35" borderId="11" xfId="0" applyFont="1" applyFill="1" applyBorder="1" applyAlignment="1">
      <alignment horizontal="center" wrapText="1"/>
    </xf>
    <xf numFmtId="0" fontId="58" fillId="35" borderId="11" xfId="0" applyFont="1" applyFill="1" applyBorder="1" applyAlignment="1">
      <alignment horizontal="left" vertical="center"/>
    </xf>
    <xf numFmtId="188" fontId="58" fillId="35" borderId="11" xfId="0" applyNumberFormat="1" applyFont="1" applyFill="1" applyBorder="1" applyAlignment="1">
      <alignment horizontal="right" vertical="center"/>
    </xf>
    <xf numFmtId="0" fontId="58" fillId="35" borderId="11" xfId="0" applyFont="1" applyFill="1" applyBorder="1" applyAlignment="1">
      <alignment horizontal="center"/>
    </xf>
    <xf numFmtId="0" fontId="57" fillId="35" borderId="12" xfId="0" applyFont="1" applyFill="1" applyBorder="1" applyAlignment="1">
      <alignment horizontal="center" vertical="center"/>
    </xf>
    <xf numFmtId="0" fontId="56" fillId="35" borderId="13" xfId="0" applyNumberFormat="1" applyFont="1" applyFill="1" applyBorder="1" applyAlignment="1">
      <alignment horizontal="center" vertical="center"/>
    </xf>
    <xf numFmtId="0" fontId="58" fillId="35" borderId="14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wrapText="1"/>
    </xf>
    <xf numFmtId="0" fontId="58" fillId="35" borderId="13" xfId="0" applyFont="1" applyFill="1" applyBorder="1" applyAlignment="1">
      <alignment horizontal="left" vertical="center"/>
    </xf>
    <xf numFmtId="188" fontId="58" fillId="35" borderId="13" xfId="0" applyNumberFormat="1" applyFont="1" applyFill="1" applyBorder="1" applyAlignment="1">
      <alignment horizontal="right" vertical="center"/>
    </xf>
    <xf numFmtId="0" fontId="58" fillId="35" borderId="13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 vertical="center"/>
    </xf>
    <xf numFmtId="0" fontId="56" fillId="35" borderId="16" xfId="0" applyNumberFormat="1" applyFont="1" applyFill="1" applyBorder="1" applyAlignment="1">
      <alignment horizontal="center" vertical="center"/>
    </xf>
    <xf numFmtId="0" fontId="57" fillId="35" borderId="16" xfId="0" applyFont="1" applyFill="1" applyBorder="1" applyAlignment="1">
      <alignment horizontal="center" wrapText="1"/>
    </xf>
    <xf numFmtId="0" fontId="58" fillId="35" borderId="16" xfId="0" applyFont="1" applyFill="1" applyBorder="1" applyAlignment="1">
      <alignment horizontal="left" vertical="center"/>
    </xf>
    <xf numFmtId="188" fontId="58" fillId="35" borderId="16" xfId="0" applyNumberFormat="1" applyFont="1" applyFill="1" applyBorder="1" applyAlignment="1">
      <alignment horizontal="right" vertical="center"/>
    </xf>
    <xf numFmtId="0" fontId="58" fillId="35" borderId="16" xfId="0" applyFont="1" applyFill="1" applyBorder="1" applyAlignment="1">
      <alignment horizontal="center"/>
    </xf>
    <xf numFmtId="0" fontId="57" fillId="35" borderId="16" xfId="0" applyFont="1" applyFill="1" applyBorder="1" applyAlignment="1">
      <alignment horizontal="center" vertical="center"/>
    </xf>
    <xf numFmtId="0" fontId="60" fillId="35" borderId="17" xfId="0" applyNumberFormat="1" applyFont="1" applyFill="1" applyBorder="1" applyAlignment="1" applyProtection="1">
      <alignment horizontal="center" vertical="center" wrapText="1"/>
      <protection locked="0"/>
    </xf>
    <xf numFmtId="188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5" borderId="10" xfId="0" applyFill="1" applyBorder="1" applyAlignment="1">
      <alignment horizontal="left" vertical="center"/>
    </xf>
    <xf numFmtId="188" fontId="0" fillId="35" borderId="10" xfId="0" applyNumberFormat="1" applyFill="1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188" fontId="5" fillId="35" borderId="10" xfId="0" applyNumberFormat="1" applyFont="1" applyFill="1" applyBorder="1" applyAlignment="1">
      <alignment horizontal="center" vertical="center"/>
    </xf>
    <xf numFmtId="188" fontId="8" fillId="2" borderId="18" xfId="0" applyNumberFormat="1" applyFont="1" applyFill="1" applyBorder="1" applyAlignment="1">
      <alignment horizontal="center" vertical="center"/>
    </xf>
    <xf numFmtId="188" fontId="8" fillId="2" borderId="19" xfId="0" applyNumberFormat="1" applyFont="1" applyFill="1" applyBorder="1" applyAlignment="1">
      <alignment horizontal="center" vertical="center"/>
    </xf>
    <xf numFmtId="188" fontId="8" fillId="2" borderId="14" xfId="0" applyNumberFormat="1" applyFont="1" applyFill="1" applyBorder="1" applyAlignment="1">
      <alignment horizontal="center" vertical="center"/>
    </xf>
    <xf numFmtId="188" fontId="8" fillId="34" borderId="18" xfId="0" applyNumberFormat="1" applyFont="1" applyFill="1" applyBorder="1" applyAlignment="1">
      <alignment horizontal="right" vertical="center"/>
    </xf>
    <xf numFmtId="188" fontId="8" fillId="34" borderId="19" xfId="0" applyNumberFormat="1" applyFont="1" applyFill="1" applyBorder="1" applyAlignment="1">
      <alignment horizontal="right" vertical="center"/>
    </xf>
    <xf numFmtId="188" fontId="8" fillId="34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PageLayoutView="0" workbookViewId="0" topLeftCell="A1">
      <pane xSplit="5" ySplit="1" topLeftCell="F5" activePane="bottomRight" state="frozen"/>
      <selection pane="topLeft" activeCell="A1" sqref="A1"/>
      <selection pane="topRight" activeCell="F1" sqref="F1"/>
      <selection pane="bottomLeft" activeCell="A2" sqref="A2"/>
      <selection pane="bottomRight" activeCell="G30" sqref="G30"/>
    </sheetView>
  </sheetViews>
  <sheetFormatPr defaultColWidth="9.140625" defaultRowHeight="12.75"/>
  <cols>
    <col min="1" max="1" width="14.57421875" style="0" bestFit="1" customWidth="1"/>
    <col min="2" max="2" width="25.28125" style="0" customWidth="1"/>
    <col min="3" max="3" width="11.8515625" style="0" bestFit="1" customWidth="1"/>
    <col min="4" max="4" width="11.140625" style="0" bestFit="1" customWidth="1"/>
    <col min="5" max="5" width="76.140625" style="3" customWidth="1"/>
    <col min="6" max="6" width="14.28125" style="5" customWidth="1"/>
    <col min="7" max="7" width="24.421875" style="5" bestFit="1" customWidth="1"/>
    <col min="8" max="8" width="13.140625" style="0" customWidth="1"/>
    <col min="9" max="9" width="14.421875" style="0" customWidth="1"/>
    <col min="10" max="10" width="23.140625" style="0" customWidth="1"/>
    <col min="11" max="11" width="41.421875" style="6" bestFit="1" customWidth="1"/>
    <col min="12" max="12" width="13.140625" style="0" bestFit="1" customWidth="1"/>
    <col min="13" max="13" width="17.00390625" style="6" bestFit="1" customWidth="1"/>
    <col min="14" max="14" width="9.140625" style="6" customWidth="1"/>
    <col min="16" max="17" width="12.57421875" style="0" bestFit="1" customWidth="1"/>
    <col min="18" max="18" width="15.28125" style="0" bestFit="1" customWidth="1"/>
  </cols>
  <sheetData>
    <row r="1" spans="1:14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4" t="s">
        <v>5</v>
      </c>
      <c r="G1" s="4" t="s">
        <v>20</v>
      </c>
      <c r="H1" s="1" t="s">
        <v>6</v>
      </c>
      <c r="I1" s="1" t="s">
        <v>7</v>
      </c>
      <c r="J1" s="1" t="s">
        <v>8</v>
      </c>
      <c r="K1" s="2" t="s">
        <v>9</v>
      </c>
      <c r="L1" s="1" t="s">
        <v>10</v>
      </c>
      <c r="M1" s="2" t="s">
        <v>11</v>
      </c>
      <c r="N1" s="2" t="s">
        <v>12</v>
      </c>
    </row>
    <row r="2" spans="1:14" s="45" customFormat="1" ht="15">
      <c r="A2" s="37">
        <v>20200204</v>
      </c>
      <c r="B2" s="38" t="s">
        <v>21</v>
      </c>
      <c r="C2" s="39" t="s">
        <v>13</v>
      </c>
      <c r="D2" s="39"/>
      <c r="E2" s="40" t="s">
        <v>72</v>
      </c>
      <c r="F2" s="41">
        <v>32788</v>
      </c>
      <c r="G2" s="41"/>
      <c r="H2" s="37">
        <v>20200214</v>
      </c>
      <c r="I2" s="42" t="s">
        <v>22</v>
      </c>
      <c r="J2" s="43" t="s">
        <v>18</v>
      </c>
      <c r="K2" s="44" t="s">
        <v>73</v>
      </c>
      <c r="L2" s="37">
        <v>20200226</v>
      </c>
      <c r="M2" s="44"/>
      <c r="N2" s="44" t="s">
        <v>14</v>
      </c>
    </row>
    <row r="3" spans="1:14" s="45" customFormat="1" ht="15">
      <c r="A3" s="37">
        <v>20200205</v>
      </c>
      <c r="B3" s="38" t="s">
        <v>23</v>
      </c>
      <c r="C3" s="39" t="s">
        <v>13</v>
      </c>
      <c r="D3" s="39"/>
      <c r="E3" s="40" t="s">
        <v>70</v>
      </c>
      <c r="F3" s="41">
        <v>27686</v>
      </c>
      <c r="G3" s="41">
        <v>862332</v>
      </c>
      <c r="H3" s="37">
        <v>20200214</v>
      </c>
      <c r="I3" s="42" t="s">
        <v>22</v>
      </c>
      <c r="J3" s="43" t="s">
        <v>18</v>
      </c>
      <c r="K3" s="44" t="s">
        <v>74</v>
      </c>
      <c r="L3" s="37">
        <v>20200219</v>
      </c>
      <c r="M3" s="44" t="s">
        <v>19</v>
      </c>
      <c r="N3" s="44" t="s">
        <v>14</v>
      </c>
    </row>
    <row r="4" spans="1:14" s="45" customFormat="1" ht="15">
      <c r="A4" s="37">
        <v>20200212</v>
      </c>
      <c r="B4" s="38" t="s">
        <v>23</v>
      </c>
      <c r="C4" s="39" t="s">
        <v>13</v>
      </c>
      <c r="D4" s="39"/>
      <c r="E4" s="40" t="s">
        <v>75</v>
      </c>
      <c r="F4" s="41">
        <v>30948</v>
      </c>
      <c r="G4" s="41"/>
      <c r="H4" s="37">
        <v>20200212</v>
      </c>
      <c r="I4" s="42" t="s">
        <v>22</v>
      </c>
      <c r="J4" s="43" t="s">
        <v>18</v>
      </c>
      <c r="K4" s="44" t="s">
        <v>76</v>
      </c>
      <c r="L4" s="37">
        <v>20200213</v>
      </c>
      <c r="M4" s="44" t="s">
        <v>19</v>
      </c>
      <c r="N4" s="44" t="s">
        <v>14</v>
      </c>
    </row>
    <row r="5" spans="1:14" s="45" customFormat="1" ht="15">
      <c r="A5" s="37">
        <v>20200219</v>
      </c>
      <c r="B5" s="38" t="s">
        <v>23</v>
      </c>
      <c r="C5" s="39" t="s">
        <v>13</v>
      </c>
      <c r="D5" s="39"/>
      <c r="E5" s="40" t="s">
        <v>77</v>
      </c>
      <c r="F5" s="41">
        <v>98906</v>
      </c>
      <c r="G5" s="41"/>
      <c r="H5" s="37">
        <v>20200219</v>
      </c>
      <c r="I5" s="42" t="s">
        <v>24</v>
      </c>
      <c r="J5" s="43" t="s">
        <v>18</v>
      </c>
      <c r="K5" s="44" t="s">
        <v>69</v>
      </c>
      <c r="L5" s="37">
        <v>20200221</v>
      </c>
      <c r="M5" s="44" t="s">
        <v>19</v>
      </c>
      <c r="N5" s="44" t="s">
        <v>14</v>
      </c>
    </row>
    <row r="6" spans="1:14" s="45" customFormat="1" ht="15">
      <c r="A6" s="37">
        <v>20200219</v>
      </c>
      <c r="B6" s="38" t="s">
        <v>25</v>
      </c>
      <c r="C6" s="39" t="s">
        <v>13</v>
      </c>
      <c r="D6" s="39"/>
      <c r="E6" s="46" t="s">
        <v>26</v>
      </c>
      <c r="F6" s="41">
        <v>23438</v>
      </c>
      <c r="G6" s="41">
        <v>342100</v>
      </c>
      <c r="H6" s="37">
        <v>20200224</v>
      </c>
      <c r="I6" s="42" t="s">
        <v>27</v>
      </c>
      <c r="J6" s="43" t="s">
        <v>18</v>
      </c>
      <c r="K6" s="44" t="s">
        <v>71</v>
      </c>
      <c r="L6" s="37">
        <v>20200303</v>
      </c>
      <c r="M6" s="44" t="s">
        <v>19</v>
      </c>
      <c r="N6" s="44" t="s">
        <v>14</v>
      </c>
    </row>
    <row r="7" spans="1:14" s="45" customFormat="1" ht="15">
      <c r="A7" s="37">
        <v>20200221</v>
      </c>
      <c r="B7" s="38" t="s">
        <v>28</v>
      </c>
      <c r="C7" s="39" t="s">
        <v>29</v>
      </c>
      <c r="D7" s="39"/>
      <c r="E7" s="46" t="s">
        <v>30</v>
      </c>
      <c r="F7" s="41"/>
      <c r="G7" s="41"/>
      <c r="H7" s="37">
        <v>20200224</v>
      </c>
      <c r="I7" s="42" t="s">
        <v>27</v>
      </c>
      <c r="J7" s="43" t="s">
        <v>78</v>
      </c>
      <c r="K7" s="47" t="s">
        <v>31</v>
      </c>
      <c r="L7" s="37"/>
      <c r="M7" s="44" t="s">
        <v>19</v>
      </c>
      <c r="N7" s="44" t="s">
        <v>14</v>
      </c>
    </row>
    <row r="8" spans="1:14" s="45" customFormat="1" ht="15">
      <c r="A8" s="37">
        <v>20200225</v>
      </c>
      <c r="B8" s="38" t="s">
        <v>32</v>
      </c>
      <c r="C8" s="39" t="s">
        <v>13</v>
      </c>
      <c r="D8" s="39"/>
      <c r="E8" s="48" t="s">
        <v>79</v>
      </c>
      <c r="F8" s="41"/>
      <c r="G8" s="41"/>
      <c r="H8" s="37">
        <v>20200227</v>
      </c>
      <c r="I8" s="42" t="s">
        <v>35</v>
      </c>
      <c r="J8" s="43" t="s">
        <v>18</v>
      </c>
      <c r="K8" s="44" t="s">
        <v>80</v>
      </c>
      <c r="L8" s="37">
        <v>20200310</v>
      </c>
      <c r="M8" s="44" t="s">
        <v>19</v>
      </c>
      <c r="N8" s="44" t="s">
        <v>14</v>
      </c>
    </row>
    <row r="9" spans="1:14" s="7" customFormat="1" ht="15">
      <c r="A9" s="10">
        <v>20200303</v>
      </c>
      <c r="B9" s="11" t="s">
        <v>32</v>
      </c>
      <c r="C9" s="8" t="s">
        <v>13</v>
      </c>
      <c r="D9" s="8"/>
      <c r="E9" s="14" t="s">
        <v>33</v>
      </c>
      <c r="F9" s="13">
        <v>38357</v>
      </c>
      <c r="G9" s="13"/>
      <c r="H9" s="10">
        <v>20200304</v>
      </c>
      <c r="I9" s="12" t="s">
        <v>34</v>
      </c>
      <c r="J9" s="21" t="s">
        <v>18</v>
      </c>
      <c r="K9" s="16" t="s">
        <v>39</v>
      </c>
      <c r="L9" s="10">
        <v>20200306</v>
      </c>
      <c r="M9" s="9" t="s">
        <v>19</v>
      </c>
      <c r="N9" s="9" t="s">
        <v>14</v>
      </c>
    </row>
    <row r="10" spans="1:14" s="7" customFormat="1" ht="15">
      <c r="A10" s="10">
        <v>20200304</v>
      </c>
      <c r="B10" s="11" t="s">
        <v>37</v>
      </c>
      <c r="C10" s="8" t="s">
        <v>13</v>
      </c>
      <c r="D10" s="8"/>
      <c r="E10" s="14" t="s">
        <v>36</v>
      </c>
      <c r="F10" s="13">
        <v>55817</v>
      </c>
      <c r="G10" s="13">
        <v>786000</v>
      </c>
      <c r="H10" s="10">
        <v>20200304</v>
      </c>
      <c r="I10" s="12" t="s">
        <v>38</v>
      </c>
      <c r="J10" s="21" t="s">
        <v>18</v>
      </c>
      <c r="K10" s="16" t="s">
        <v>40</v>
      </c>
      <c r="L10" s="10">
        <v>20200305</v>
      </c>
      <c r="M10" s="9" t="s">
        <v>19</v>
      </c>
      <c r="N10" s="9" t="s">
        <v>14</v>
      </c>
    </row>
    <row r="11" spans="1:14" s="7" customFormat="1" ht="15">
      <c r="A11" s="10">
        <v>20200306</v>
      </c>
      <c r="B11" s="11" t="s">
        <v>23</v>
      </c>
      <c r="C11" s="8" t="s">
        <v>13</v>
      </c>
      <c r="D11" s="8"/>
      <c r="E11" s="14" t="s">
        <v>41</v>
      </c>
      <c r="F11" s="13">
        <v>96270</v>
      </c>
      <c r="G11" s="15"/>
      <c r="H11" s="10">
        <v>20200306</v>
      </c>
      <c r="I11" s="12" t="s">
        <v>22</v>
      </c>
      <c r="J11" s="21" t="s">
        <v>18</v>
      </c>
      <c r="K11" s="16" t="s">
        <v>65</v>
      </c>
      <c r="L11" s="10">
        <v>20200310</v>
      </c>
      <c r="M11" s="16" t="s">
        <v>66</v>
      </c>
      <c r="N11" s="17" t="s">
        <v>64</v>
      </c>
    </row>
    <row r="12" spans="1:14" s="7" customFormat="1" ht="15">
      <c r="A12" s="10">
        <v>20200306</v>
      </c>
      <c r="B12" s="11" t="s">
        <v>43</v>
      </c>
      <c r="C12" s="8" t="s">
        <v>13</v>
      </c>
      <c r="D12" s="8"/>
      <c r="E12" s="14" t="s">
        <v>42</v>
      </c>
      <c r="F12" s="13"/>
      <c r="G12" s="13"/>
      <c r="H12" s="10">
        <v>20200310</v>
      </c>
      <c r="I12" s="12" t="s">
        <v>22</v>
      </c>
      <c r="J12" s="21" t="s">
        <v>18</v>
      </c>
      <c r="K12" s="16" t="s">
        <v>67</v>
      </c>
      <c r="L12" s="10"/>
      <c r="M12" s="9" t="s">
        <v>19</v>
      </c>
      <c r="N12" s="17" t="s">
        <v>64</v>
      </c>
    </row>
    <row r="13" spans="1:16" s="7" customFormat="1" ht="15">
      <c r="A13" s="10">
        <v>20200310</v>
      </c>
      <c r="B13" s="11" t="s">
        <v>44</v>
      </c>
      <c r="C13" s="8" t="s">
        <v>13</v>
      </c>
      <c r="D13" s="8"/>
      <c r="E13" s="14" t="s">
        <v>42</v>
      </c>
      <c r="F13" s="13"/>
      <c r="G13" s="13"/>
      <c r="H13" s="10">
        <v>20200310</v>
      </c>
      <c r="I13" s="12" t="s">
        <v>22</v>
      </c>
      <c r="J13" s="21" t="s">
        <v>18</v>
      </c>
      <c r="K13" s="16" t="s">
        <v>67</v>
      </c>
      <c r="L13" s="10"/>
      <c r="M13" s="9" t="s">
        <v>19</v>
      </c>
      <c r="N13" s="17" t="s">
        <v>64</v>
      </c>
      <c r="P13" s="18"/>
    </row>
    <row r="14" spans="1:14" s="7" customFormat="1" ht="15">
      <c r="A14" s="10">
        <v>20200310</v>
      </c>
      <c r="B14" s="11" t="s">
        <v>47</v>
      </c>
      <c r="C14" s="8" t="s">
        <v>13</v>
      </c>
      <c r="D14" s="8"/>
      <c r="E14" s="14" t="s">
        <v>45</v>
      </c>
      <c r="F14" s="13">
        <v>44397</v>
      </c>
      <c r="G14" s="13"/>
      <c r="H14" s="10">
        <v>20200312</v>
      </c>
      <c r="I14" s="12" t="s">
        <v>22</v>
      </c>
      <c r="J14" s="21" t="s">
        <v>46</v>
      </c>
      <c r="K14" s="17" t="s">
        <v>68</v>
      </c>
      <c r="L14" s="10"/>
      <c r="M14" s="9" t="s">
        <v>19</v>
      </c>
      <c r="N14" s="17" t="s">
        <v>64</v>
      </c>
    </row>
    <row r="15" spans="1:14" s="7" customFormat="1" ht="15">
      <c r="A15" s="10">
        <v>20200316</v>
      </c>
      <c r="B15" s="11" t="s">
        <v>48</v>
      </c>
      <c r="C15" s="8" t="s">
        <v>13</v>
      </c>
      <c r="D15" s="8"/>
      <c r="E15" s="26" t="s">
        <v>49</v>
      </c>
      <c r="F15" s="13"/>
      <c r="G15" s="13"/>
      <c r="H15" s="10">
        <v>20200316</v>
      </c>
      <c r="I15" s="12" t="s">
        <v>50</v>
      </c>
      <c r="J15" s="21" t="s">
        <v>18</v>
      </c>
      <c r="K15" s="17" t="s">
        <v>51</v>
      </c>
      <c r="L15" s="10"/>
      <c r="M15" s="9" t="s">
        <v>19</v>
      </c>
      <c r="N15" s="17" t="s">
        <v>64</v>
      </c>
    </row>
    <row r="16" spans="1:14" s="7" customFormat="1" ht="15">
      <c r="A16" s="10">
        <v>20200318</v>
      </c>
      <c r="B16" s="11" t="s">
        <v>52</v>
      </c>
      <c r="C16" s="8" t="s">
        <v>13</v>
      </c>
      <c r="D16" s="8"/>
      <c r="E16" s="19" t="s">
        <v>53</v>
      </c>
      <c r="F16" s="13">
        <v>25003</v>
      </c>
      <c r="G16" s="13"/>
      <c r="H16" s="10">
        <v>20200320</v>
      </c>
      <c r="I16" s="12" t="s">
        <v>50</v>
      </c>
      <c r="J16" s="21" t="s">
        <v>18</v>
      </c>
      <c r="K16" s="17" t="s">
        <v>54</v>
      </c>
      <c r="L16" s="10">
        <v>20200327</v>
      </c>
      <c r="M16" s="9" t="s">
        <v>19</v>
      </c>
      <c r="N16" s="17" t="s">
        <v>64</v>
      </c>
    </row>
    <row r="17" spans="1:14" s="7" customFormat="1" ht="15">
      <c r="A17" s="10">
        <v>20200318</v>
      </c>
      <c r="B17" s="11" t="s">
        <v>52</v>
      </c>
      <c r="C17" s="8" t="s">
        <v>13</v>
      </c>
      <c r="D17" s="8"/>
      <c r="E17" s="26" t="s">
        <v>55</v>
      </c>
      <c r="F17" s="13">
        <v>57705</v>
      </c>
      <c r="G17" s="13">
        <v>385000</v>
      </c>
      <c r="H17" s="10">
        <v>20200324</v>
      </c>
      <c r="I17" s="12" t="s">
        <v>50</v>
      </c>
      <c r="J17" s="21" t="s">
        <v>18</v>
      </c>
      <c r="K17" s="16" t="s">
        <v>56</v>
      </c>
      <c r="L17" s="10">
        <v>20200401</v>
      </c>
      <c r="M17" s="9" t="s">
        <v>19</v>
      </c>
      <c r="N17" s="17" t="s">
        <v>64</v>
      </c>
    </row>
    <row r="18" spans="1:14" s="22" customFormat="1" ht="15">
      <c r="A18" s="10">
        <v>20200320</v>
      </c>
      <c r="B18" s="11" t="s">
        <v>57</v>
      </c>
      <c r="C18" s="8" t="s">
        <v>13</v>
      </c>
      <c r="D18" s="8"/>
      <c r="E18" s="20" t="s">
        <v>58</v>
      </c>
      <c r="F18" s="13">
        <v>37096</v>
      </c>
      <c r="G18" s="13">
        <v>4292000</v>
      </c>
      <c r="H18" s="10">
        <v>20200324</v>
      </c>
      <c r="I18" s="12" t="s">
        <v>50</v>
      </c>
      <c r="J18" s="21" t="s">
        <v>18</v>
      </c>
      <c r="K18" s="17" t="s">
        <v>59</v>
      </c>
      <c r="L18" s="10">
        <v>20200401</v>
      </c>
      <c r="M18" s="9" t="s">
        <v>19</v>
      </c>
      <c r="N18" s="9" t="s">
        <v>14</v>
      </c>
    </row>
    <row r="19" spans="1:14" s="7" customFormat="1" ht="15">
      <c r="A19" s="10">
        <v>20200324</v>
      </c>
      <c r="B19" s="11" t="s">
        <v>47</v>
      </c>
      <c r="C19" s="8" t="s">
        <v>13</v>
      </c>
      <c r="D19" s="8"/>
      <c r="E19" s="20" t="s">
        <v>60</v>
      </c>
      <c r="F19" s="13">
        <v>79999</v>
      </c>
      <c r="G19" s="13"/>
      <c r="H19" s="10">
        <v>20200326</v>
      </c>
      <c r="I19" s="12" t="s">
        <v>50</v>
      </c>
      <c r="J19" s="21" t="s">
        <v>18</v>
      </c>
      <c r="K19" s="17" t="s">
        <v>61</v>
      </c>
      <c r="L19" s="10">
        <v>20200326</v>
      </c>
      <c r="M19" s="9" t="s">
        <v>19</v>
      </c>
      <c r="N19" s="9" t="s">
        <v>14</v>
      </c>
    </row>
    <row r="20" spans="1:14" s="7" customFormat="1" ht="15">
      <c r="A20" s="10">
        <v>20200324</v>
      </c>
      <c r="B20" s="11" t="s">
        <v>57</v>
      </c>
      <c r="C20" s="8" t="s">
        <v>13</v>
      </c>
      <c r="D20" s="8"/>
      <c r="E20" s="20" t="s">
        <v>62</v>
      </c>
      <c r="F20" s="13">
        <v>605709</v>
      </c>
      <c r="G20" s="15"/>
      <c r="H20" s="10">
        <v>20200327</v>
      </c>
      <c r="I20" s="12" t="s">
        <v>50</v>
      </c>
      <c r="J20" s="21" t="s">
        <v>18</v>
      </c>
      <c r="K20" s="17" t="s">
        <v>63</v>
      </c>
      <c r="L20" s="10">
        <v>20200401</v>
      </c>
      <c r="M20" s="9" t="s">
        <v>19</v>
      </c>
      <c r="N20" s="9" t="s">
        <v>14</v>
      </c>
    </row>
    <row r="21" spans="1:14" s="36" customFormat="1" ht="15">
      <c r="A21" s="27">
        <v>20200327</v>
      </c>
      <c r="B21" s="28" t="s">
        <v>81</v>
      </c>
      <c r="C21" s="29" t="s">
        <v>13</v>
      </c>
      <c r="D21" s="29"/>
      <c r="E21" s="30" t="s">
        <v>98</v>
      </c>
      <c r="F21" s="31"/>
      <c r="G21" s="31"/>
      <c r="H21" s="27">
        <v>20200327</v>
      </c>
      <c r="I21" s="32" t="s">
        <v>82</v>
      </c>
      <c r="J21" s="33" t="s">
        <v>18</v>
      </c>
      <c r="K21" s="34" t="s">
        <v>83</v>
      </c>
      <c r="L21" s="27"/>
      <c r="M21" s="35" t="s">
        <v>19</v>
      </c>
      <c r="N21" s="34" t="s">
        <v>84</v>
      </c>
    </row>
    <row r="22" spans="1:14" s="36" customFormat="1" ht="15">
      <c r="A22" s="27">
        <v>20200326</v>
      </c>
      <c r="B22" s="28" t="s">
        <v>85</v>
      </c>
      <c r="C22" s="29" t="s">
        <v>13</v>
      </c>
      <c r="D22" s="29"/>
      <c r="E22" s="30" t="s">
        <v>99</v>
      </c>
      <c r="F22" s="31">
        <v>8188642</v>
      </c>
      <c r="G22" s="31">
        <v>242000</v>
      </c>
      <c r="H22" s="27">
        <v>20200327</v>
      </c>
      <c r="I22" s="32" t="s">
        <v>82</v>
      </c>
      <c r="J22" s="33" t="s">
        <v>18</v>
      </c>
      <c r="K22" s="34" t="s">
        <v>86</v>
      </c>
      <c r="L22" s="27">
        <v>20200422</v>
      </c>
      <c r="M22" s="35" t="s">
        <v>19</v>
      </c>
      <c r="N22" s="34" t="s">
        <v>84</v>
      </c>
    </row>
    <row r="23" spans="1:14" s="58" customFormat="1" ht="15">
      <c r="A23" s="49">
        <v>20200401</v>
      </c>
      <c r="B23" s="50" t="s">
        <v>87</v>
      </c>
      <c r="C23" s="51" t="s">
        <v>13</v>
      </c>
      <c r="D23" s="51"/>
      <c r="E23" s="52" t="s">
        <v>100</v>
      </c>
      <c r="F23" s="53">
        <v>76253</v>
      </c>
      <c r="G23" s="53">
        <v>200000</v>
      </c>
      <c r="H23" s="49">
        <v>20200401</v>
      </c>
      <c r="I23" s="54" t="s">
        <v>82</v>
      </c>
      <c r="J23" s="55" t="s">
        <v>18</v>
      </c>
      <c r="K23" s="56" t="s">
        <v>88</v>
      </c>
      <c r="L23" s="49">
        <v>20200413</v>
      </c>
      <c r="M23" s="57" t="s">
        <v>19</v>
      </c>
      <c r="N23" s="56" t="s">
        <v>84</v>
      </c>
    </row>
    <row r="24" spans="1:17" s="58" customFormat="1" ht="15">
      <c r="A24" s="49">
        <v>20200403</v>
      </c>
      <c r="B24" s="50" t="s">
        <v>89</v>
      </c>
      <c r="C24" s="51" t="s">
        <v>13</v>
      </c>
      <c r="D24" s="51"/>
      <c r="E24" s="52" t="s">
        <v>101</v>
      </c>
      <c r="F24" s="53">
        <v>76731</v>
      </c>
      <c r="G24" s="53"/>
      <c r="H24" s="49">
        <v>20200403</v>
      </c>
      <c r="I24" s="54" t="s">
        <v>82</v>
      </c>
      <c r="J24" s="55" t="s">
        <v>18</v>
      </c>
      <c r="K24" s="56" t="s">
        <v>90</v>
      </c>
      <c r="L24" s="59">
        <v>20200416</v>
      </c>
      <c r="M24" s="57" t="s">
        <v>19</v>
      </c>
      <c r="N24" s="56" t="s">
        <v>84</v>
      </c>
      <c r="P24" s="60"/>
      <c r="Q24" s="60"/>
    </row>
    <row r="25" spans="1:17" s="58" customFormat="1" ht="15">
      <c r="A25" s="59">
        <v>20200408</v>
      </c>
      <c r="B25" s="61" t="s">
        <v>81</v>
      </c>
      <c r="C25" s="51" t="s">
        <v>13</v>
      </c>
      <c r="D25" s="51"/>
      <c r="E25" s="62" t="s">
        <v>102</v>
      </c>
      <c r="F25" s="63"/>
      <c r="G25" s="63"/>
      <c r="H25" s="59">
        <v>20200409</v>
      </c>
      <c r="I25" s="54" t="s">
        <v>82</v>
      </c>
      <c r="J25" s="64" t="s">
        <v>46</v>
      </c>
      <c r="K25" s="65" t="s">
        <v>91</v>
      </c>
      <c r="L25" s="66"/>
      <c r="M25" s="67" t="s">
        <v>19</v>
      </c>
      <c r="N25" s="56" t="s">
        <v>84</v>
      </c>
      <c r="P25" s="60"/>
      <c r="Q25" s="60"/>
    </row>
    <row r="26" spans="1:14" s="58" customFormat="1" ht="15">
      <c r="A26" s="66">
        <v>20200409</v>
      </c>
      <c r="B26" s="68" t="s">
        <v>89</v>
      </c>
      <c r="C26" s="51" t="s">
        <v>13</v>
      </c>
      <c r="D26" s="51"/>
      <c r="E26" s="69" t="s">
        <v>103</v>
      </c>
      <c r="F26" s="70">
        <v>60997</v>
      </c>
      <c r="G26" s="70">
        <v>168000</v>
      </c>
      <c r="H26" s="66">
        <v>20200409</v>
      </c>
      <c r="I26" s="54" t="s">
        <v>82</v>
      </c>
      <c r="J26" s="71" t="s">
        <v>18</v>
      </c>
      <c r="K26" s="72" t="s">
        <v>92</v>
      </c>
      <c r="L26" s="66">
        <v>20200416</v>
      </c>
      <c r="M26" s="67" t="s">
        <v>19</v>
      </c>
      <c r="N26" s="56" t="s">
        <v>84</v>
      </c>
    </row>
    <row r="27" spans="1:14" s="58" customFormat="1" ht="17.25">
      <c r="A27" s="73">
        <v>20200416</v>
      </c>
      <c r="B27" s="74" t="s">
        <v>85</v>
      </c>
      <c r="C27" s="51" t="s">
        <v>13</v>
      </c>
      <c r="D27" s="51"/>
      <c r="E27" s="75" t="s">
        <v>104</v>
      </c>
      <c r="F27" s="76">
        <v>315676</v>
      </c>
      <c r="G27" s="76"/>
      <c r="H27" s="73">
        <v>20200421</v>
      </c>
      <c r="I27" s="54" t="s">
        <v>82</v>
      </c>
      <c r="J27" s="77" t="s">
        <v>18</v>
      </c>
      <c r="K27" s="78" t="s">
        <v>86</v>
      </c>
      <c r="L27" s="79">
        <v>20200507</v>
      </c>
      <c r="M27" s="57" t="s">
        <v>19</v>
      </c>
      <c r="N27" s="56" t="s">
        <v>84</v>
      </c>
    </row>
    <row r="28" spans="1:14" s="58" customFormat="1" ht="15">
      <c r="A28" s="49">
        <v>20200421</v>
      </c>
      <c r="B28" s="50" t="s">
        <v>85</v>
      </c>
      <c r="C28" s="51" t="s">
        <v>13</v>
      </c>
      <c r="D28" s="51"/>
      <c r="E28" s="52" t="s">
        <v>105</v>
      </c>
      <c r="F28" s="53">
        <v>2915947</v>
      </c>
      <c r="G28" s="53">
        <v>74845315</v>
      </c>
      <c r="H28" s="49">
        <v>20200421</v>
      </c>
      <c r="I28" s="54" t="s">
        <v>82</v>
      </c>
      <c r="J28" s="55" t="s">
        <v>18</v>
      </c>
      <c r="K28" s="56" t="s">
        <v>93</v>
      </c>
      <c r="L28" s="49">
        <v>20200515</v>
      </c>
      <c r="M28" s="57" t="s">
        <v>19</v>
      </c>
      <c r="N28" s="56" t="s">
        <v>84</v>
      </c>
    </row>
    <row r="29" spans="1:14" s="58" customFormat="1" ht="15">
      <c r="A29" s="49">
        <v>20200427</v>
      </c>
      <c r="B29" s="50" t="s">
        <v>94</v>
      </c>
      <c r="C29" s="51" t="s">
        <v>13</v>
      </c>
      <c r="D29" s="51"/>
      <c r="E29" s="52" t="s">
        <v>106</v>
      </c>
      <c r="F29" s="53">
        <v>49970</v>
      </c>
      <c r="G29" s="53"/>
      <c r="H29" s="49">
        <v>20200428</v>
      </c>
      <c r="I29" s="54" t="s">
        <v>82</v>
      </c>
      <c r="J29" s="55" t="s">
        <v>18</v>
      </c>
      <c r="K29" s="56" t="s">
        <v>95</v>
      </c>
      <c r="L29" s="49">
        <v>20200511</v>
      </c>
      <c r="M29" s="57" t="s">
        <v>19</v>
      </c>
      <c r="N29" s="56" t="s">
        <v>84</v>
      </c>
    </row>
    <row r="30" spans="1:14" s="36" customFormat="1" ht="15">
      <c r="A30" s="27">
        <v>20200507</v>
      </c>
      <c r="B30" s="28" t="s">
        <v>85</v>
      </c>
      <c r="C30" s="29" t="s">
        <v>13</v>
      </c>
      <c r="D30" s="29"/>
      <c r="E30" s="30" t="s">
        <v>107</v>
      </c>
      <c r="F30" s="31">
        <v>2017000</v>
      </c>
      <c r="G30" s="31"/>
      <c r="H30" s="27">
        <v>20200507</v>
      </c>
      <c r="I30" s="32" t="s">
        <v>82</v>
      </c>
      <c r="J30" s="33" t="s">
        <v>18</v>
      </c>
      <c r="K30" s="34" t="s">
        <v>96</v>
      </c>
      <c r="L30" s="27">
        <v>20200528</v>
      </c>
      <c r="M30" s="35" t="s">
        <v>19</v>
      </c>
      <c r="N30" s="34" t="s">
        <v>84</v>
      </c>
    </row>
    <row r="31" spans="1:14" s="36" customFormat="1" ht="15">
      <c r="A31" s="27">
        <v>20200512</v>
      </c>
      <c r="B31" s="28" t="s">
        <v>89</v>
      </c>
      <c r="C31" s="29" t="s">
        <v>13</v>
      </c>
      <c r="D31" s="29"/>
      <c r="E31" s="30" t="s">
        <v>108</v>
      </c>
      <c r="F31" s="31">
        <v>30116</v>
      </c>
      <c r="G31" s="31">
        <v>466000</v>
      </c>
      <c r="H31" s="27">
        <v>20200512</v>
      </c>
      <c r="I31" s="32" t="s">
        <v>82</v>
      </c>
      <c r="J31" s="33" t="s">
        <v>18</v>
      </c>
      <c r="K31" s="34" t="s">
        <v>97</v>
      </c>
      <c r="L31" s="27">
        <v>20200518</v>
      </c>
      <c r="M31" s="35" t="s">
        <v>19</v>
      </c>
      <c r="N31" s="34" t="s">
        <v>84</v>
      </c>
    </row>
    <row r="32" spans="1:14" s="45" customFormat="1" ht="15">
      <c r="A32" s="37">
        <v>20200615</v>
      </c>
      <c r="B32" s="38" t="s">
        <v>109</v>
      </c>
      <c r="C32" s="39" t="s">
        <v>13</v>
      </c>
      <c r="D32" s="39"/>
      <c r="E32" s="82" t="s">
        <v>110</v>
      </c>
      <c r="F32" s="41">
        <v>51040</v>
      </c>
      <c r="G32" s="83"/>
      <c r="H32" s="37">
        <v>20200615</v>
      </c>
      <c r="I32" s="42" t="s">
        <v>111</v>
      </c>
      <c r="J32" s="43" t="s">
        <v>46</v>
      </c>
      <c r="K32" s="47" t="s">
        <v>112</v>
      </c>
      <c r="L32" s="37"/>
      <c r="M32" s="44"/>
      <c r="N32" s="44" t="s">
        <v>14</v>
      </c>
    </row>
    <row r="33" spans="1:14" s="45" customFormat="1" ht="15">
      <c r="A33" s="37">
        <v>20200610</v>
      </c>
      <c r="B33" s="38" t="s">
        <v>113</v>
      </c>
      <c r="C33" s="39" t="s">
        <v>114</v>
      </c>
      <c r="D33" s="39"/>
      <c r="E33" s="82" t="s">
        <v>115</v>
      </c>
      <c r="F33" s="41">
        <v>2247839</v>
      </c>
      <c r="G33" s="83"/>
      <c r="H33" s="37">
        <v>20200616</v>
      </c>
      <c r="I33" s="42" t="s">
        <v>111</v>
      </c>
      <c r="J33" s="43" t="s">
        <v>18</v>
      </c>
      <c r="K33" s="47" t="s">
        <v>116</v>
      </c>
      <c r="L33" s="37">
        <v>20200618</v>
      </c>
      <c r="M33" s="44" t="s">
        <v>19</v>
      </c>
      <c r="N33" s="44" t="s">
        <v>14</v>
      </c>
    </row>
    <row r="34" spans="1:14" s="45" customFormat="1" ht="15">
      <c r="A34" s="37">
        <v>20200615</v>
      </c>
      <c r="B34" s="38" t="s">
        <v>117</v>
      </c>
      <c r="C34" s="39" t="s">
        <v>114</v>
      </c>
      <c r="D34" s="39"/>
      <c r="E34" s="82" t="s">
        <v>118</v>
      </c>
      <c r="F34" s="41">
        <v>35151</v>
      </c>
      <c r="G34" s="83"/>
      <c r="H34" s="37">
        <v>20200618</v>
      </c>
      <c r="I34" s="42" t="s">
        <v>111</v>
      </c>
      <c r="J34" s="43" t="s">
        <v>18</v>
      </c>
      <c r="K34" s="47" t="s">
        <v>119</v>
      </c>
      <c r="L34" s="37">
        <v>20200706</v>
      </c>
      <c r="M34" s="84" t="s">
        <v>120</v>
      </c>
      <c r="N34" s="47" t="s">
        <v>121</v>
      </c>
    </row>
    <row r="35" spans="1:14" s="45" customFormat="1" ht="15">
      <c r="A35" s="37">
        <v>20200618</v>
      </c>
      <c r="B35" s="38" t="s">
        <v>122</v>
      </c>
      <c r="C35" s="39" t="s">
        <v>114</v>
      </c>
      <c r="D35" s="39"/>
      <c r="E35" s="82" t="s">
        <v>123</v>
      </c>
      <c r="F35" s="41">
        <v>49059</v>
      </c>
      <c r="G35" s="83">
        <v>36000</v>
      </c>
      <c r="H35" s="37">
        <v>20200623</v>
      </c>
      <c r="I35" s="42" t="s">
        <v>111</v>
      </c>
      <c r="J35" s="43" t="s">
        <v>18</v>
      </c>
      <c r="K35" s="47" t="s">
        <v>124</v>
      </c>
      <c r="L35" s="37">
        <v>20200624</v>
      </c>
      <c r="M35" s="44" t="s">
        <v>19</v>
      </c>
      <c r="N35" s="47" t="s">
        <v>121</v>
      </c>
    </row>
    <row r="36" spans="1:14" s="45" customFormat="1" ht="15">
      <c r="A36" s="37">
        <v>20200625</v>
      </c>
      <c r="B36" s="38" t="s">
        <v>109</v>
      </c>
      <c r="C36" s="39" t="s">
        <v>114</v>
      </c>
      <c r="D36" s="39"/>
      <c r="E36" s="82" t="s">
        <v>125</v>
      </c>
      <c r="F36" s="41">
        <v>87186</v>
      </c>
      <c r="G36" s="83">
        <v>6052000</v>
      </c>
      <c r="H36" s="37">
        <v>20200630</v>
      </c>
      <c r="I36" s="85" t="s">
        <v>111</v>
      </c>
      <c r="J36" s="43" t="s">
        <v>18</v>
      </c>
      <c r="K36" s="47" t="s">
        <v>126</v>
      </c>
      <c r="L36" s="37">
        <v>20200706</v>
      </c>
      <c r="M36" s="44" t="s">
        <v>19</v>
      </c>
      <c r="N36" s="47" t="s">
        <v>121</v>
      </c>
    </row>
    <row r="37" spans="1:14" ht="15">
      <c r="A37" s="10">
        <v>20200701</v>
      </c>
      <c r="B37" s="11" t="s">
        <v>117</v>
      </c>
      <c r="C37" s="8" t="s">
        <v>13</v>
      </c>
      <c r="D37" s="8"/>
      <c r="E37" s="14" t="s">
        <v>127</v>
      </c>
      <c r="F37" s="13">
        <v>40876</v>
      </c>
      <c r="G37" s="15">
        <v>10505000</v>
      </c>
      <c r="H37" s="10">
        <v>20200702</v>
      </c>
      <c r="I37" s="80" t="s">
        <v>111</v>
      </c>
      <c r="J37" s="81" t="s">
        <v>128</v>
      </c>
      <c r="K37" s="17" t="s">
        <v>129</v>
      </c>
      <c r="L37" s="10">
        <v>20200709</v>
      </c>
      <c r="M37" s="16" t="s">
        <v>120</v>
      </c>
      <c r="N37" s="17" t="s">
        <v>121</v>
      </c>
    </row>
    <row r="38" spans="1:14" ht="15">
      <c r="A38" s="10">
        <v>20200709</v>
      </c>
      <c r="B38" s="11" t="s">
        <v>122</v>
      </c>
      <c r="C38" s="8" t="s">
        <v>114</v>
      </c>
      <c r="D38" s="8"/>
      <c r="E38" s="14" t="s">
        <v>130</v>
      </c>
      <c r="F38" s="13">
        <v>47753</v>
      </c>
      <c r="G38" s="15">
        <v>1226000</v>
      </c>
      <c r="H38" s="10">
        <v>20200713</v>
      </c>
      <c r="I38" s="80" t="s">
        <v>111</v>
      </c>
      <c r="J38" s="81" t="s">
        <v>128</v>
      </c>
      <c r="K38" s="17" t="s">
        <v>131</v>
      </c>
      <c r="L38" s="10">
        <v>20200713</v>
      </c>
      <c r="M38" s="16" t="s">
        <v>120</v>
      </c>
      <c r="N38" s="17" t="s">
        <v>121</v>
      </c>
    </row>
    <row r="39" spans="1:14" ht="15">
      <c r="A39" s="10"/>
      <c r="B39" s="11"/>
      <c r="C39" s="8"/>
      <c r="D39" s="8"/>
      <c r="E39" s="14"/>
      <c r="F39" s="13"/>
      <c r="G39" s="15"/>
      <c r="H39" s="10"/>
      <c r="I39" s="80"/>
      <c r="J39" s="21"/>
      <c r="K39" s="17"/>
      <c r="L39" s="10"/>
      <c r="M39" s="9"/>
      <c r="N39" s="9"/>
    </row>
    <row r="40" spans="1:14" ht="15">
      <c r="A40" s="10"/>
      <c r="B40" s="11"/>
      <c r="C40" s="8"/>
      <c r="D40" s="8"/>
      <c r="E40" s="14"/>
      <c r="F40" s="13"/>
      <c r="G40" s="15"/>
      <c r="H40" s="10"/>
      <c r="I40" s="12"/>
      <c r="J40" s="21"/>
      <c r="K40" s="17"/>
      <c r="L40" s="10"/>
      <c r="M40" s="9"/>
      <c r="N40" s="9"/>
    </row>
    <row r="41" spans="1:14" ht="15">
      <c r="A41" s="10"/>
      <c r="B41" s="11"/>
      <c r="C41" s="8"/>
      <c r="D41" s="8"/>
      <c r="E41" s="14"/>
      <c r="F41" s="13"/>
      <c r="G41" s="15"/>
      <c r="H41" s="10"/>
      <c r="I41" s="12"/>
      <c r="J41" s="21"/>
      <c r="K41" s="17"/>
      <c r="L41" s="10"/>
      <c r="M41" s="9"/>
      <c r="N41" s="9"/>
    </row>
    <row r="42" spans="1:14" ht="15">
      <c r="A42" s="10"/>
      <c r="B42" s="11"/>
      <c r="C42" s="8"/>
      <c r="D42" s="8"/>
      <c r="E42" s="14"/>
      <c r="F42" s="13"/>
      <c r="G42" s="15">
        <f>SUM(G2:G38)</f>
        <v>100407747</v>
      </c>
      <c r="H42" s="10"/>
      <c r="I42" s="12"/>
      <c r="J42" s="21"/>
      <c r="K42" s="17"/>
      <c r="L42" s="10"/>
      <c r="M42" s="9"/>
      <c r="N42" s="9"/>
    </row>
    <row r="43" spans="1:14" ht="15">
      <c r="A43" s="10"/>
      <c r="B43" s="11"/>
      <c r="C43" s="8"/>
      <c r="D43" s="8"/>
      <c r="E43" s="14"/>
      <c r="F43" s="13"/>
      <c r="G43" s="15"/>
      <c r="H43" s="10"/>
      <c r="I43" s="12"/>
      <c r="J43" s="21"/>
      <c r="K43" s="17"/>
      <c r="L43" s="10"/>
      <c r="M43" s="9"/>
      <c r="N43" s="9"/>
    </row>
    <row r="44" spans="1:14" ht="15">
      <c r="A44" s="10"/>
      <c r="B44" s="11"/>
      <c r="C44" s="8"/>
      <c r="D44" s="8"/>
      <c r="E44" s="14"/>
      <c r="F44" s="13"/>
      <c r="G44" s="15"/>
      <c r="H44" s="10"/>
      <c r="I44" s="12"/>
      <c r="J44" s="21"/>
      <c r="K44" s="17"/>
      <c r="L44" s="10"/>
      <c r="M44" s="9"/>
      <c r="N44" s="9"/>
    </row>
    <row r="45" spans="1:14" ht="15">
      <c r="A45" s="10"/>
      <c r="B45" s="11"/>
      <c r="C45" s="8"/>
      <c r="D45" s="8"/>
      <c r="E45" s="14"/>
      <c r="F45" s="13"/>
      <c r="G45" s="15"/>
      <c r="H45" s="10"/>
      <c r="I45" s="12"/>
      <c r="J45" s="21"/>
      <c r="K45" s="17"/>
      <c r="L45" s="10"/>
      <c r="M45" s="9"/>
      <c r="N45" s="9"/>
    </row>
    <row r="46" spans="1:14" ht="15">
      <c r="A46" s="10"/>
      <c r="B46" s="11"/>
      <c r="C46" s="8"/>
      <c r="D46" s="8"/>
      <c r="E46" s="14"/>
      <c r="F46" s="13"/>
      <c r="G46" s="15"/>
      <c r="H46" s="10"/>
      <c r="I46" s="12"/>
      <c r="J46" s="21"/>
      <c r="K46" s="17"/>
      <c r="L46" s="10"/>
      <c r="M46" s="9"/>
      <c r="N46" s="9"/>
    </row>
    <row r="47" spans="1:14" ht="15">
      <c r="A47" s="10"/>
      <c r="B47" s="11"/>
      <c r="C47" s="8"/>
      <c r="D47" s="8"/>
      <c r="E47" s="14"/>
      <c r="F47" s="13"/>
      <c r="G47" s="15"/>
      <c r="H47" s="10"/>
      <c r="I47" s="12"/>
      <c r="J47" s="21"/>
      <c r="K47" s="17"/>
      <c r="L47" s="10"/>
      <c r="M47" s="9"/>
      <c r="N47" s="9"/>
    </row>
    <row r="48" spans="1:14" ht="15">
      <c r="A48" s="10"/>
      <c r="B48" s="11"/>
      <c r="C48" s="8"/>
      <c r="D48" s="8"/>
      <c r="E48" s="14"/>
      <c r="F48" s="13"/>
      <c r="G48" s="15"/>
      <c r="H48" s="10"/>
      <c r="I48" s="12"/>
      <c r="J48" s="21"/>
      <c r="K48" s="17"/>
      <c r="L48" s="10"/>
      <c r="M48" s="9"/>
      <c r="N48" s="9"/>
    </row>
    <row r="49" spans="1:14" ht="15">
      <c r="A49" s="10"/>
      <c r="B49" s="11"/>
      <c r="C49" s="8"/>
      <c r="D49" s="8"/>
      <c r="E49" s="14"/>
      <c r="F49" s="13"/>
      <c r="G49" s="15"/>
      <c r="H49" s="10"/>
      <c r="I49" s="12"/>
      <c r="J49" s="21"/>
      <c r="K49" s="17"/>
      <c r="L49" s="10"/>
      <c r="M49" s="9"/>
      <c r="N49" s="9"/>
    </row>
    <row r="50" spans="1:14" ht="15">
      <c r="A50" s="10"/>
      <c r="B50" s="11"/>
      <c r="C50" s="8"/>
      <c r="D50" s="8"/>
      <c r="E50" s="14"/>
      <c r="F50" s="13"/>
      <c r="G50" s="15"/>
      <c r="H50" s="10"/>
      <c r="I50" s="12"/>
      <c r="J50" s="21"/>
      <c r="K50" s="17"/>
      <c r="L50" s="10"/>
      <c r="M50" s="9"/>
      <c r="N50" s="17"/>
    </row>
    <row r="51" spans="1:14" ht="15">
      <c r="A51" s="10"/>
      <c r="B51" s="11"/>
      <c r="C51" s="8"/>
      <c r="D51" s="8"/>
      <c r="E51" s="14"/>
      <c r="F51" s="13"/>
      <c r="G51" s="15"/>
      <c r="H51" s="10"/>
      <c r="I51" s="12"/>
      <c r="J51" s="21"/>
      <c r="K51" s="17"/>
      <c r="L51" s="10"/>
      <c r="M51" s="9"/>
      <c r="N51" s="17"/>
    </row>
    <row r="52" spans="1:14" ht="15">
      <c r="A52" s="10"/>
      <c r="B52" s="11"/>
      <c r="C52" s="8"/>
      <c r="D52" s="8"/>
      <c r="E52" s="14"/>
      <c r="F52" s="13"/>
      <c r="G52" s="15"/>
      <c r="H52" s="10"/>
      <c r="I52" s="12"/>
      <c r="J52" s="21"/>
      <c r="K52" s="17"/>
      <c r="L52" s="10"/>
      <c r="M52" s="9"/>
      <c r="N52" s="17"/>
    </row>
    <row r="53" spans="1:14" ht="15">
      <c r="A53" s="10"/>
      <c r="B53" s="11"/>
      <c r="C53" s="8"/>
      <c r="D53" s="8"/>
      <c r="E53" s="14"/>
      <c r="F53" s="13"/>
      <c r="G53" s="15"/>
      <c r="H53" s="10"/>
      <c r="I53" s="12"/>
      <c r="J53" s="21"/>
      <c r="K53" s="17"/>
      <c r="L53" s="10"/>
      <c r="M53" s="9"/>
      <c r="N53" s="17"/>
    </row>
    <row r="54" spans="1:14" ht="15">
      <c r="A54" s="10"/>
      <c r="B54" s="11"/>
      <c r="C54" s="8"/>
      <c r="D54" s="8"/>
      <c r="E54" s="14"/>
      <c r="F54" s="13"/>
      <c r="G54" s="15"/>
      <c r="H54" s="10"/>
      <c r="I54" s="12"/>
      <c r="J54" s="21"/>
      <c r="K54" s="17"/>
      <c r="L54" s="10"/>
      <c r="M54" s="9"/>
      <c r="N54" s="17"/>
    </row>
    <row r="55" spans="1:14" ht="15">
      <c r="A55" s="10"/>
      <c r="B55" s="11"/>
      <c r="C55" s="8"/>
      <c r="D55" s="8"/>
      <c r="E55" s="14"/>
      <c r="F55" s="13"/>
      <c r="G55" s="15"/>
      <c r="H55" s="10"/>
      <c r="I55" s="12"/>
      <c r="J55" s="21"/>
      <c r="K55" s="17"/>
      <c r="L55" s="10"/>
      <c r="M55" s="9"/>
      <c r="N55" s="17"/>
    </row>
    <row r="56" spans="1:14" ht="15">
      <c r="A56" s="10"/>
      <c r="B56" s="11"/>
      <c r="C56" s="8"/>
      <c r="D56" s="8"/>
      <c r="E56" s="14"/>
      <c r="F56" s="13"/>
      <c r="G56" s="15"/>
      <c r="H56" s="10"/>
      <c r="I56" s="12"/>
      <c r="J56" s="21"/>
      <c r="K56" s="17"/>
      <c r="L56" s="10"/>
      <c r="M56" s="9"/>
      <c r="N56" s="17"/>
    </row>
    <row r="57" spans="1:14" ht="15">
      <c r="A57" s="10"/>
      <c r="B57" s="11"/>
      <c r="C57" s="8"/>
      <c r="D57" s="8"/>
      <c r="E57" s="14"/>
      <c r="F57" s="13"/>
      <c r="G57" s="15"/>
      <c r="H57" s="10"/>
      <c r="I57" s="12"/>
      <c r="J57" s="21"/>
      <c r="K57" s="17"/>
      <c r="L57" s="10"/>
      <c r="M57" s="9"/>
      <c r="N57" s="17"/>
    </row>
    <row r="58" spans="1:14" ht="15">
      <c r="A58" s="10"/>
      <c r="B58" s="11"/>
      <c r="C58" s="8"/>
      <c r="D58" s="8"/>
      <c r="E58" s="14"/>
      <c r="F58" s="13"/>
      <c r="G58" s="15"/>
      <c r="H58" s="10"/>
      <c r="I58" s="12"/>
      <c r="J58" s="21"/>
      <c r="K58" s="17"/>
      <c r="L58" s="10"/>
      <c r="M58" s="9"/>
      <c r="N58" s="17"/>
    </row>
    <row r="59" spans="1:14" ht="15">
      <c r="A59" s="10"/>
      <c r="B59" s="11"/>
      <c r="C59" s="8"/>
      <c r="D59" s="8"/>
      <c r="E59" s="14"/>
      <c r="F59" s="13"/>
      <c r="G59" s="15"/>
      <c r="H59" s="10"/>
      <c r="I59" s="12"/>
      <c r="J59" s="21"/>
      <c r="K59" s="17"/>
      <c r="L59" s="10"/>
      <c r="M59" s="9"/>
      <c r="N59" s="17"/>
    </row>
    <row r="60" spans="1:14" ht="15">
      <c r="A60" s="10"/>
      <c r="B60" s="11"/>
      <c r="C60" s="8"/>
      <c r="D60" s="8"/>
      <c r="E60" s="14"/>
      <c r="F60" s="13"/>
      <c r="G60" s="15"/>
      <c r="H60" s="10"/>
      <c r="I60" s="12"/>
      <c r="J60" s="21"/>
      <c r="K60" s="17"/>
      <c r="L60" s="10"/>
      <c r="M60" s="9"/>
      <c r="N60" s="17"/>
    </row>
    <row r="61" spans="1:14" ht="15">
      <c r="A61" s="10"/>
      <c r="B61" s="11"/>
      <c r="C61" s="8"/>
      <c r="D61" s="8"/>
      <c r="E61" s="14"/>
      <c r="F61" s="13"/>
      <c r="G61" s="15"/>
      <c r="H61" s="10"/>
      <c r="I61" s="12"/>
      <c r="J61" s="21"/>
      <c r="K61" s="17"/>
      <c r="L61" s="10"/>
      <c r="M61" s="9"/>
      <c r="N61" s="17"/>
    </row>
    <row r="62" spans="1:14" ht="15">
      <c r="A62" s="10"/>
      <c r="B62" s="11"/>
      <c r="C62" s="8"/>
      <c r="D62" s="8"/>
      <c r="E62" s="14"/>
      <c r="F62" s="13"/>
      <c r="G62" s="15"/>
      <c r="H62" s="10"/>
      <c r="I62" s="12"/>
      <c r="J62" s="21"/>
      <c r="K62" s="17"/>
      <c r="L62" s="10"/>
      <c r="M62" s="9"/>
      <c r="N62" s="9"/>
    </row>
    <row r="63" spans="1:14" ht="15">
      <c r="A63" s="10"/>
      <c r="B63" s="11"/>
      <c r="C63" s="8"/>
      <c r="D63" s="8"/>
      <c r="E63" s="14"/>
      <c r="F63" s="13"/>
      <c r="G63" s="15"/>
      <c r="H63" s="10"/>
      <c r="I63" s="12"/>
      <c r="J63" s="21"/>
      <c r="K63" s="17"/>
      <c r="L63" s="10"/>
      <c r="M63" s="9"/>
      <c r="N63" s="9"/>
    </row>
    <row r="64" spans="1:14" ht="15">
      <c r="A64" s="10"/>
      <c r="B64" s="11"/>
      <c r="C64" s="8"/>
      <c r="D64" s="8"/>
      <c r="E64" s="14"/>
      <c r="F64" s="13"/>
      <c r="G64" s="15"/>
      <c r="H64" s="10"/>
      <c r="I64" s="12"/>
      <c r="J64" s="21"/>
      <c r="K64" s="17"/>
      <c r="L64" s="10"/>
      <c r="M64" s="9"/>
      <c r="N64" s="9"/>
    </row>
    <row r="65" spans="1:14" ht="15">
      <c r="A65" s="10"/>
      <c r="B65" s="11"/>
      <c r="C65" s="8"/>
      <c r="D65" s="8"/>
      <c r="E65" s="14"/>
      <c r="F65" s="13"/>
      <c r="G65" s="15"/>
      <c r="H65" s="10"/>
      <c r="I65" s="12"/>
      <c r="J65" s="21"/>
      <c r="K65" s="17"/>
      <c r="L65" s="10"/>
      <c r="M65" s="9"/>
      <c r="N65" s="9"/>
    </row>
    <row r="66" spans="1:14" ht="15">
      <c r="A66" s="10"/>
      <c r="B66" s="11"/>
      <c r="C66" s="8"/>
      <c r="D66" s="8"/>
      <c r="E66" s="14"/>
      <c r="F66" s="13"/>
      <c r="G66" s="15"/>
      <c r="H66" s="10"/>
      <c r="I66" s="12"/>
      <c r="J66" s="21"/>
      <c r="K66" s="17"/>
      <c r="L66" s="10"/>
      <c r="M66" s="9"/>
      <c r="N66" s="9"/>
    </row>
    <row r="67" spans="1:14" ht="15">
      <c r="A67" s="10"/>
      <c r="B67" s="11"/>
      <c r="C67" s="8"/>
      <c r="D67" s="8"/>
      <c r="E67" s="14"/>
      <c r="F67" s="13"/>
      <c r="G67" s="15"/>
      <c r="H67" s="10"/>
      <c r="I67" s="12"/>
      <c r="J67" s="21"/>
      <c r="K67" s="17"/>
      <c r="L67" s="10"/>
      <c r="M67" s="9"/>
      <c r="N67" s="9"/>
    </row>
    <row r="68" spans="1:14" ht="15">
      <c r="A68" s="10"/>
      <c r="B68" s="11"/>
      <c r="C68" s="8"/>
      <c r="D68" s="8"/>
      <c r="E68" s="14"/>
      <c r="F68" s="13"/>
      <c r="G68" s="15"/>
      <c r="H68" s="10"/>
      <c r="I68" s="12"/>
      <c r="J68" s="21"/>
      <c r="K68" s="17"/>
      <c r="L68" s="10"/>
      <c r="M68" s="9"/>
      <c r="N68" s="9"/>
    </row>
    <row r="69" spans="1:14" ht="15">
      <c r="A69" s="10"/>
      <c r="B69" s="11"/>
      <c r="C69" s="8"/>
      <c r="D69" s="8"/>
      <c r="E69" s="14"/>
      <c r="F69" s="13"/>
      <c r="G69" s="15"/>
      <c r="H69" s="10"/>
      <c r="I69" s="12"/>
      <c r="J69" s="21"/>
      <c r="K69" s="17"/>
      <c r="L69" s="10"/>
      <c r="M69" s="9"/>
      <c r="N69" s="9"/>
    </row>
    <row r="70" spans="1:14" ht="15">
      <c r="A70" s="10"/>
      <c r="B70" s="11"/>
      <c r="C70" s="8"/>
      <c r="D70" s="8"/>
      <c r="E70" s="14"/>
      <c r="F70" s="13"/>
      <c r="G70" s="15"/>
      <c r="H70" s="10"/>
      <c r="I70" s="12"/>
      <c r="J70" s="21"/>
      <c r="K70" s="17"/>
      <c r="L70" s="10"/>
      <c r="M70" s="9"/>
      <c r="N70" s="9"/>
    </row>
    <row r="71" spans="1:14" ht="15">
      <c r="A71" s="10"/>
      <c r="B71" s="11"/>
      <c r="C71" s="8"/>
      <c r="D71" s="8"/>
      <c r="E71" s="14"/>
      <c r="F71" s="13"/>
      <c r="G71" s="15"/>
      <c r="H71" s="10"/>
      <c r="I71" s="12"/>
      <c r="J71" s="21"/>
      <c r="K71" s="17"/>
      <c r="L71" s="10"/>
      <c r="M71" s="9"/>
      <c r="N71" s="9"/>
    </row>
    <row r="72" spans="1:14" ht="15">
      <c r="A72" s="10"/>
      <c r="B72" s="11"/>
      <c r="C72" s="8"/>
      <c r="D72" s="8"/>
      <c r="E72" s="14"/>
      <c r="F72" s="13"/>
      <c r="G72" s="15"/>
      <c r="H72" s="10"/>
      <c r="I72" s="12"/>
      <c r="J72" s="21"/>
      <c r="K72" s="17"/>
      <c r="L72" s="10"/>
      <c r="M72" s="9"/>
      <c r="N72" s="9"/>
    </row>
    <row r="73" spans="1:14" ht="15">
      <c r="A73" s="10"/>
      <c r="B73" s="11"/>
      <c r="C73" s="8"/>
      <c r="D73" s="8"/>
      <c r="E73" s="14"/>
      <c r="F73" s="13"/>
      <c r="G73" s="15"/>
      <c r="H73" s="10"/>
      <c r="I73" s="12"/>
      <c r="J73" s="21"/>
      <c r="K73" s="17"/>
      <c r="L73" s="10"/>
      <c r="M73" s="9"/>
      <c r="N73" s="9"/>
    </row>
    <row r="74" spans="1:14" ht="37.5" customHeight="1">
      <c r="A74" s="86" t="s">
        <v>15</v>
      </c>
      <c r="B74" s="87"/>
      <c r="C74" s="87"/>
      <c r="D74" s="87"/>
      <c r="E74" s="87"/>
      <c r="F74" s="88"/>
      <c r="G74" s="24">
        <f>SUM(G2:G73)</f>
        <v>200815494</v>
      </c>
      <c r="H74" s="86" t="s">
        <v>16</v>
      </c>
      <c r="I74" s="87"/>
      <c r="J74" s="87"/>
      <c r="K74" s="89">
        <f>G74/K76</f>
        <v>5427445.783783784</v>
      </c>
      <c r="L74" s="90"/>
      <c r="M74" s="90"/>
      <c r="N74" s="91"/>
    </row>
    <row r="76" spans="7:11" ht="33" customHeight="1">
      <c r="G76" s="23"/>
      <c r="J76" s="25" t="s">
        <v>17</v>
      </c>
      <c r="K76" s="6">
        <f>COUNTA(K2:K73)</f>
        <v>37</v>
      </c>
    </row>
  </sheetData>
  <sheetProtection/>
  <mergeCells count="3">
    <mergeCell ref="A74:F74"/>
    <mergeCell ref="H74:J74"/>
    <mergeCell ref="K74:N74"/>
  </mergeCells>
  <dataValidations count="5">
    <dataValidation type="date" operator="notBetween" showInputMessage="1" showErrorMessage="1" errorTitle="Invalid Data Input !!" error="YYYYMMDD &lt;- Format" sqref="A2:A73">
      <formula1>1.0006944444444446</formula1>
      <formula2>47484.00069444445</formula2>
    </dataValidation>
    <dataValidation type="list" showInputMessage="1" showErrorMessage="1" sqref="C2:C73">
      <formula1>"주요 정책의 집행 업무,계약 업무,예산관리 업무,기타 업무"</formula1>
    </dataValidation>
    <dataValidation type="list" showInputMessage="1" showErrorMessage="1" sqref="J2:J73">
      <formula1>"적정(의견없음),적정(감사의견제시),반려,부적정"</formula1>
    </dataValidation>
    <dataValidation type="list" showInputMessage="1" showErrorMessage="1" sqref="M2:M73">
      <formula1>"감사의견 수용,시정/개선조치,예산절감,부서 미조치,기타"</formula1>
    </dataValidation>
    <dataValidation type="list" showInputMessage="1" showErrorMessage="1" sqref="N2:N73">
      <formula1>"공개,비공개"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4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감사팀2</dc:creator>
  <cp:keywords/>
  <dc:description/>
  <cp:lastModifiedBy>user</cp:lastModifiedBy>
  <cp:lastPrinted>2019-07-05T05:00:38Z</cp:lastPrinted>
  <dcterms:created xsi:type="dcterms:W3CDTF">2015-06-16T01:11:53Z</dcterms:created>
  <dcterms:modified xsi:type="dcterms:W3CDTF">2020-07-21T04:36:15Z</dcterms:modified>
  <cp:category/>
  <cp:version/>
  <cp:contentType/>
  <cp:contentStatus/>
</cp:coreProperties>
</file>